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 defaultThemeVersion="166925"/>
  <bookViews>
    <workbookView xWindow="0" yWindow="500" windowWidth="20740" windowHeight="11320" activeTab="0"/>
  </bookViews>
  <sheets>
    <sheet name="Otros Rs Pat" sheetId="1" r:id="rId1"/>
  </sheets>
  <definedNames>
    <definedName name="_xlnm._FilterDatabase" localSheetId="0" hidden="1">'Otros Rs Pat'!$A$2:$H$65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<sst xmlns="http://schemas.openxmlformats.org/spreadsheetml/2006/main" count="74" uniqueCount="74">
  <si>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ASEGURADORAS</t>
  </si>
  <si>
    <t xml:space="preserve"> PRIMAS NETAS DEVENGADAS </t>
  </si>
  <si>
    <t xml:space="preserve"> SINIESTROS NETOS DEVENGADOS </t>
  </si>
  <si>
    <t>SINIESTROS/PRIMAS</t>
  </si>
  <si>
    <t xml:space="preserve"> GASTOS TOTALES (1) </t>
  </si>
  <si>
    <t>GASTOS/PRIMAS</t>
  </si>
  <si>
    <t>RESULTADOS TÉCNICOS</t>
  </si>
  <si>
    <t>RT/PRIMAS</t>
  </si>
  <si>
    <t>ASSURANT</t>
  </si>
  <si>
    <t>SURA</t>
  </si>
  <si>
    <t>LA CAJA</t>
  </si>
  <si>
    <t>BBVA SEGUROS</t>
  </si>
  <si>
    <t>GALICIA SEGUROS</t>
  </si>
  <si>
    <t>CARDIF</t>
  </si>
  <si>
    <t>MERIDIONAL</t>
  </si>
  <si>
    <t>ZURICH SANTANDER</t>
  </si>
  <si>
    <t>OPCION</t>
  </si>
  <si>
    <t>SANCOR</t>
  </si>
  <si>
    <t>COLON</t>
  </si>
  <si>
    <t>FEDERACION PATRONAL</t>
  </si>
  <si>
    <t>SEGURCOOP</t>
  </si>
  <si>
    <t>GALENO LIFE</t>
  </si>
  <si>
    <t>NACION</t>
  </si>
  <si>
    <t>ALLIANZ</t>
  </si>
  <si>
    <t>QUALIA</t>
  </si>
  <si>
    <t>RIVADAVIA</t>
  </si>
  <si>
    <t>MAPFRE</t>
  </si>
  <si>
    <t>ZURICH ASEG. ARG.</t>
  </si>
  <si>
    <t>BERKLEY</t>
  </si>
  <si>
    <t>CHUBB</t>
  </si>
  <si>
    <t>EDIFICAR</t>
  </si>
  <si>
    <t>CNP</t>
  </si>
  <si>
    <t>BHN</t>
  </si>
  <si>
    <t>SMG SEGUROS</t>
  </si>
  <si>
    <t>PROVINCIA SEGUROS</t>
  </si>
  <si>
    <t>PROF SEGUROS</t>
  </si>
  <si>
    <t>ORIGENES VIDA</t>
  </si>
  <si>
    <t>LIBRA</t>
  </si>
  <si>
    <t>CARUSO</t>
  </si>
  <si>
    <t>LIFE SEGUROS</t>
  </si>
  <si>
    <t>LA EQUITATIVA</t>
  </si>
  <si>
    <t>MERCANTIL ANDINA</t>
  </si>
  <si>
    <t>VICTORIA</t>
  </si>
  <si>
    <t>LA SEGUNDA</t>
  </si>
  <si>
    <t>EL NORTE</t>
  </si>
  <si>
    <t>COOP. MUTUAL SEGUROS</t>
  </si>
  <si>
    <t>MAÑANA</t>
  </si>
  <si>
    <t>LA PERSEVERANCIA</t>
  </si>
  <si>
    <t>IAPSER SEGUROS</t>
  </si>
  <si>
    <t>SAN CRISTOBAL</t>
  </si>
  <si>
    <t>NATIVA</t>
  </si>
  <si>
    <t>SMSV</t>
  </si>
  <si>
    <t>HDI SEGUROS</t>
  </si>
  <si>
    <t>LA HOLANDO</t>
  </si>
  <si>
    <t>ZURICH ARGENTINA</t>
  </si>
  <si>
    <t>TRIUNFO</t>
  </si>
  <si>
    <t>BENEFICIO</t>
  </si>
  <si>
    <t>NIVEL</t>
  </si>
  <si>
    <t>ESCUDO</t>
  </si>
  <si>
    <t>COPAN</t>
  </si>
  <si>
    <t>NOBLE</t>
  </si>
  <si>
    <t>RIO URUGUAY SEGUROS</t>
  </si>
  <si>
    <t>INTEGRITY</t>
  </si>
  <si>
    <t>TPC</t>
  </si>
  <si>
    <t>ORBIS</t>
  </si>
  <si>
    <t>PARANA</t>
  </si>
  <si>
    <t>LIDERAR</t>
  </si>
  <si>
    <t>ARGOS</t>
  </si>
  <si>
    <t>LUZ Y FUERZA</t>
  </si>
  <si>
    <t>PREVINCA</t>
  </si>
  <si>
    <t>PEUGEOT CITROEN</t>
  </si>
  <si>
    <t>TOTALES</t>
  </si>
  <si>
    <t>(1) Incluye Gastos de Producción, Gastos de Explotación y Gastos a cargo del Reaseguro</t>
  </si>
  <si>
    <t>Otros riesgos - Resultados Técnicos del ramo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</si>
</sst>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1">
      <alignment/>
      <protection/>
    </xf>
    <xf numFmtId="0" fontId="4" fillId="2" borderId="0" xfId="21" applyFont="1" applyFill="1" applyAlignment="1">
      <alignment horizontal="center" vertical="center"/>
      <protection/>
    </xf>
    <xf numFmtId="0" fontId="4" fillId="2" borderId="0" xfId="21" applyFont="1" applyFill="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5" fillId="0" borderId="0" xfId="21" applyNumberFormat="1" applyFont="1" applyAlignment="1">
      <alignment horizontal="right" vertical="center"/>
      <protection/>
    </xf>
    <xf numFmtId="2" fontId="6" fillId="0" borderId="0" xfId="20" applyNumberFormat="1" applyFont="1" applyAlignment="1">
      <alignment horizontal="right" vertical="center"/>
    </xf>
    <xf numFmtId="0" fontId="7" fillId="2" borderId="0" xfId="21" applyFont="1" applyFill="1" applyAlignment="1">
      <alignment vertical="center"/>
      <protection/>
    </xf>
    <xf numFmtId="3" fontId="5" fillId="2" borderId="0" xfId="21" applyNumberFormat="1" applyFont="1" applyFill="1" applyAlignment="1">
      <alignment horizontal="right" vertical="center"/>
      <protection/>
    </xf>
    <xf numFmtId="2" fontId="6" fillId="2" borderId="0" xfId="20" applyNumberFormat="1" applyFont="1" applyFill="1" applyAlignment="1">
      <alignment horizontal="right" vertical="center"/>
    </xf>
    <xf numFmtId="0" fontId="2" fillId="0" borderId="0" xfId="21" applyAlignment="1">
      <alignment horizontal="right"/>
      <protection/>
    </xf>
    <xf numFmtId="0" fontId="3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F5AB-2A98-4B18-8EE0-1939741C8359}">
  <sheetPr>
    <tabColor theme="9"/>
  </sheetPr>
  <dimension ref="A1:H67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4.140625" style="1" bestFit="1" customWidth="1"/>
    <col min="2" max="2" width="28.140625" style="10" bestFit="1" customWidth="1"/>
    <col min="3" max="3" width="31.421875" style="10" bestFit="1" customWidth="1"/>
    <col min="4" max="4" width="19.421875" style="10" bestFit="1" customWidth="1"/>
    <col min="5" max="5" width="20.421875" style="10" bestFit="1" customWidth="1"/>
    <col min="6" max="6" width="16.421875" style="10" bestFit="1" customWidth="1"/>
    <col min="7" max="7" width="22.140625" style="10" bestFit="1" customWidth="1"/>
    <col min="8" max="8" width="12.421875" style="10" customWidth="1"/>
    <col min="9" max="16384" width="11.421875" style="1" customWidth="1"/>
  </cols>
  <sheetData>
    <row r="1" spans="1:8" ht="46" customHeight="1">
      <c r="A1" s="11" t="s">
        <v>73</v>
      </c>
      <c r="B1" s="11"/>
      <c r="C1" s="11"/>
      <c r="D1" s="11"/>
      <c r="E1" s="11"/>
      <c r="F1" s="11"/>
      <c r="G1" s="11"/>
      <c r="H1" s="11"/>
    </row>
    <row r="2" spans="1:8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">
      <c r="A3" s="4" t="s">
        <v>8</v>
      </c>
      <c r="B3" s="5">
        <v>1305595545</v>
      </c>
      <c r="C3" s="5">
        <v>-167803483</v>
      </c>
      <c r="D3" s="6">
        <f aca="true" t="shared" si="0" ref="D3:D65">+_xlfn.IFERROR(C3/B3,0)*100</f>
        <v>-12.852639061356477</v>
      </c>
      <c r="E3" s="5">
        <v>-1161540217</v>
      </c>
      <c r="F3" s="6">
        <f aca="true" t="shared" si="1" ref="F3:F65">+_xlfn.IFERROR(E3/B3,0)*100</f>
        <v>-88.96631284078103</v>
      </c>
      <c r="G3" s="5">
        <f aca="true" t="shared" si="2" ref="G3:G65">+B3+C3+E3</f>
        <v>-23748155</v>
      </c>
      <c r="H3" s="6">
        <f aca="true" t="shared" si="3" ref="H3:H65">+_xlfn.IFERROR(G3/B3,0)*100</f>
        <v>-1.8189519021375031</v>
      </c>
    </row>
    <row r="4" spans="1:8" ht="15">
      <c r="A4" s="4" t="s">
        <v>9</v>
      </c>
      <c r="B4" s="5">
        <v>567404938</v>
      </c>
      <c r="C4" s="5">
        <v>-22477363</v>
      </c>
      <c r="D4" s="6">
        <f t="shared" si="0"/>
        <v>-3.96143239063598</v>
      </c>
      <c r="E4" s="5">
        <v>-540094243</v>
      </c>
      <c r="F4" s="6">
        <f t="shared" si="1"/>
        <v>-95.18673646086599</v>
      </c>
      <c r="G4" s="5">
        <f t="shared" si="2"/>
        <v>4833332</v>
      </c>
      <c r="H4" s="6">
        <f t="shared" si="3"/>
        <v>0.8518311484980414</v>
      </c>
    </row>
    <row r="5" spans="1:8" ht="15">
      <c r="A5" s="4" t="s">
        <v>10</v>
      </c>
      <c r="B5" s="5">
        <v>470224830</v>
      </c>
      <c r="C5" s="5">
        <v>-159757412</v>
      </c>
      <c r="D5" s="6">
        <f t="shared" si="0"/>
        <v>-33.974686534524345</v>
      </c>
      <c r="E5" s="5">
        <v>-382096680</v>
      </c>
      <c r="F5" s="6">
        <f t="shared" si="1"/>
        <v>-81.25829510109025</v>
      </c>
      <c r="G5" s="5">
        <f t="shared" si="2"/>
        <v>-71629262</v>
      </c>
      <c r="H5" s="6">
        <f t="shared" si="3"/>
        <v>-15.232981635614607</v>
      </c>
    </row>
    <row r="6" spans="1:8" ht="15">
      <c r="A6" s="4" t="s">
        <v>11</v>
      </c>
      <c r="B6" s="5">
        <v>252246099</v>
      </c>
      <c r="C6" s="5">
        <v>-49410766</v>
      </c>
      <c r="D6" s="6">
        <f t="shared" si="0"/>
        <v>-19.58831720129</v>
      </c>
      <c r="E6" s="5">
        <v>-165927595</v>
      </c>
      <c r="F6" s="6">
        <f t="shared" si="1"/>
        <v>-65.78004403548773</v>
      </c>
      <c r="G6" s="5">
        <f t="shared" si="2"/>
        <v>36907738</v>
      </c>
      <c r="H6" s="6">
        <f t="shared" si="3"/>
        <v>14.63163876322226</v>
      </c>
    </row>
    <row r="7" spans="1:8" ht="15">
      <c r="A7" s="4" t="s">
        <v>12</v>
      </c>
      <c r="B7" s="5">
        <v>247688633</v>
      </c>
      <c r="C7" s="5">
        <v>-13699571</v>
      </c>
      <c r="D7" s="6">
        <f t="shared" si="0"/>
        <v>-5.530964757676223</v>
      </c>
      <c r="E7" s="5">
        <v>-208247791</v>
      </c>
      <c r="F7" s="6">
        <f t="shared" si="1"/>
        <v>-84.07644245830207</v>
      </c>
      <c r="G7" s="5">
        <f t="shared" si="2"/>
        <v>25741271</v>
      </c>
      <c r="H7" s="6">
        <f t="shared" si="3"/>
        <v>10.392592784021703</v>
      </c>
    </row>
    <row r="8" spans="1:8" ht="15">
      <c r="A8" s="4" t="s">
        <v>13</v>
      </c>
      <c r="B8" s="5">
        <v>229892124</v>
      </c>
      <c r="C8" s="5">
        <v>-46659671</v>
      </c>
      <c r="D8" s="6">
        <f t="shared" si="0"/>
        <v>-20.296332987901753</v>
      </c>
      <c r="E8" s="5">
        <v>-270815935</v>
      </c>
      <c r="F8" s="6">
        <f t="shared" si="1"/>
        <v>-117.80131058339344</v>
      </c>
      <c r="G8" s="5">
        <f t="shared" si="2"/>
        <v>-87583482</v>
      </c>
      <c r="H8" s="6">
        <f t="shared" si="3"/>
        <v>-38.0976435712952</v>
      </c>
    </row>
    <row r="9" spans="1:8" ht="15">
      <c r="A9" s="4" t="s">
        <v>14</v>
      </c>
      <c r="B9" s="5">
        <v>205429547</v>
      </c>
      <c r="C9" s="5">
        <v>-27184561</v>
      </c>
      <c r="D9" s="6">
        <f t="shared" si="0"/>
        <v>-13.233033610301442</v>
      </c>
      <c r="E9" s="5">
        <v>-169589152</v>
      </c>
      <c r="F9" s="6">
        <f t="shared" si="1"/>
        <v>-82.5534371645185</v>
      </c>
      <c r="G9" s="5">
        <f t="shared" si="2"/>
        <v>8655834</v>
      </c>
      <c r="H9" s="6">
        <f t="shared" si="3"/>
        <v>4.213529225180056</v>
      </c>
    </row>
    <row r="10" spans="1:8" ht="15">
      <c r="A10" s="4" t="s">
        <v>15</v>
      </c>
      <c r="B10" s="5">
        <v>134974350</v>
      </c>
      <c r="C10" s="5">
        <v>-4750364</v>
      </c>
      <c r="D10" s="6">
        <f t="shared" si="0"/>
        <v>-3.5194568449486883</v>
      </c>
      <c r="E10" s="5">
        <v>-100535439</v>
      </c>
      <c r="F10" s="6">
        <f t="shared" si="1"/>
        <v>-74.48484767661411</v>
      </c>
      <c r="G10" s="5">
        <f t="shared" si="2"/>
        <v>29688547</v>
      </c>
      <c r="H10" s="6">
        <f t="shared" si="3"/>
        <v>21.9956954784372</v>
      </c>
    </row>
    <row r="11" spans="1:8" ht="15">
      <c r="A11" s="4" t="s">
        <v>16</v>
      </c>
      <c r="B11" s="5">
        <v>125566191</v>
      </c>
      <c r="C11" s="5">
        <v>-4535533</v>
      </c>
      <c r="D11" s="6">
        <f t="shared" si="0"/>
        <v>-3.612065448413578</v>
      </c>
      <c r="E11" s="5">
        <v>-90121297</v>
      </c>
      <c r="F11" s="6">
        <f t="shared" si="1"/>
        <v>-71.7719445674672</v>
      </c>
      <c r="G11" s="5">
        <f t="shared" si="2"/>
        <v>30909361</v>
      </c>
      <c r="H11" s="6">
        <f t="shared" si="3"/>
        <v>24.615989984119214</v>
      </c>
    </row>
    <row r="12" spans="1:8" ht="15">
      <c r="A12" s="4" t="s">
        <v>17</v>
      </c>
      <c r="B12" s="5">
        <v>89374555</v>
      </c>
      <c r="C12" s="5">
        <v>-19632773</v>
      </c>
      <c r="D12" s="6">
        <f t="shared" si="0"/>
        <v>-21.96684839437802</v>
      </c>
      <c r="E12" s="5">
        <v>-39538110</v>
      </c>
      <c r="F12" s="6">
        <f t="shared" si="1"/>
        <v>-44.23866502048598</v>
      </c>
      <c r="G12" s="5">
        <f t="shared" si="2"/>
        <v>30203672</v>
      </c>
      <c r="H12" s="6">
        <f t="shared" si="3"/>
        <v>33.794486585136</v>
      </c>
    </row>
    <row r="13" spans="1:8" ht="15">
      <c r="A13" s="4" t="s">
        <v>18</v>
      </c>
      <c r="B13" s="5">
        <v>79643905</v>
      </c>
      <c r="C13" s="5">
        <v>2725860</v>
      </c>
      <c r="D13" s="6">
        <f t="shared" si="0"/>
        <v>3.422559453859024</v>
      </c>
      <c r="E13" s="5">
        <v>-77998268</v>
      </c>
      <c r="F13" s="6">
        <f t="shared" si="1"/>
        <v>-97.9337565128179</v>
      </c>
      <c r="G13" s="5">
        <f t="shared" si="2"/>
        <v>4371497</v>
      </c>
      <c r="H13" s="6">
        <f t="shared" si="3"/>
        <v>5.488802941041125</v>
      </c>
    </row>
    <row r="14" spans="1:8" ht="15">
      <c r="A14" s="4" t="s">
        <v>19</v>
      </c>
      <c r="B14" s="5">
        <v>71215990</v>
      </c>
      <c r="C14" s="5">
        <v>-478817</v>
      </c>
      <c r="D14" s="6">
        <f t="shared" si="0"/>
        <v>-0.6723447922299473</v>
      </c>
      <c r="E14" s="5">
        <v>-54671817</v>
      </c>
      <c r="F14" s="6">
        <f t="shared" si="1"/>
        <v>-76.76901914864906</v>
      </c>
      <c r="G14" s="5">
        <f t="shared" si="2"/>
        <v>16065356</v>
      </c>
      <c r="H14" s="6">
        <f t="shared" si="3"/>
        <v>22.558636059120992</v>
      </c>
    </row>
    <row r="15" spans="1:8" ht="15">
      <c r="A15" s="4" t="s">
        <v>20</v>
      </c>
      <c r="B15" s="5">
        <v>65804164</v>
      </c>
      <c r="C15" s="5">
        <v>-388163</v>
      </c>
      <c r="D15" s="6">
        <f t="shared" si="0"/>
        <v>-0.5898760449262754</v>
      </c>
      <c r="E15" s="5">
        <v>-69365915</v>
      </c>
      <c r="F15" s="6">
        <f t="shared" si="1"/>
        <v>-105.41265291357549</v>
      </c>
      <c r="G15" s="5">
        <f t="shared" si="2"/>
        <v>-3949914</v>
      </c>
      <c r="H15" s="6">
        <f t="shared" si="3"/>
        <v>-6.002528958501776</v>
      </c>
    </row>
    <row r="16" spans="1:8" ht="15">
      <c r="A16" s="4" t="s">
        <v>21</v>
      </c>
      <c r="B16" s="5">
        <v>48340187</v>
      </c>
      <c r="C16" s="5">
        <v>-367162</v>
      </c>
      <c r="D16" s="6">
        <f t="shared" si="0"/>
        <v>-0.7595378147792436</v>
      </c>
      <c r="E16" s="5">
        <v>-40368374</v>
      </c>
      <c r="F16" s="6">
        <f t="shared" si="1"/>
        <v>-83.50893222651374</v>
      </c>
      <c r="G16" s="5">
        <f t="shared" si="2"/>
        <v>7604651</v>
      </c>
      <c r="H16" s="6">
        <f t="shared" si="3"/>
        <v>15.731529958707027</v>
      </c>
    </row>
    <row r="17" spans="1:8" ht="15">
      <c r="A17" s="4" t="s">
        <v>22</v>
      </c>
      <c r="B17" s="5">
        <v>44665053</v>
      </c>
      <c r="C17" s="5">
        <v>-3060738</v>
      </c>
      <c r="D17" s="6">
        <f t="shared" si="0"/>
        <v>-6.852646072086828</v>
      </c>
      <c r="E17" s="5">
        <v>-43305266</v>
      </c>
      <c r="F17" s="6">
        <f t="shared" si="1"/>
        <v>-96.95559076130505</v>
      </c>
      <c r="G17" s="5">
        <f t="shared" si="2"/>
        <v>-1700951</v>
      </c>
      <c r="H17" s="6">
        <f t="shared" si="3"/>
        <v>-3.808236833391869</v>
      </c>
    </row>
    <row r="18" spans="1:8" ht="15">
      <c r="A18" s="4" t="s">
        <v>23</v>
      </c>
      <c r="B18" s="5">
        <v>44040790</v>
      </c>
      <c r="C18" s="5">
        <v>-42501627</v>
      </c>
      <c r="D18" s="6">
        <f t="shared" si="0"/>
        <v>-96.50514216479768</v>
      </c>
      <c r="E18" s="5">
        <v>-12295576</v>
      </c>
      <c r="F18" s="6">
        <f t="shared" si="1"/>
        <v>-27.918609089437314</v>
      </c>
      <c r="G18" s="5">
        <f t="shared" si="2"/>
        <v>-10756413</v>
      </c>
      <c r="H18" s="6">
        <f t="shared" si="3"/>
        <v>-24.423751254234993</v>
      </c>
    </row>
    <row r="19" spans="1:8" ht="15">
      <c r="A19" s="4" t="s">
        <v>24</v>
      </c>
      <c r="B19" s="5">
        <v>38650306</v>
      </c>
      <c r="C19" s="5">
        <v>-2296241</v>
      </c>
      <c r="D19" s="6">
        <f t="shared" si="0"/>
        <v>-5.941068099176239</v>
      </c>
      <c r="E19" s="5">
        <v>-18458900</v>
      </c>
      <c r="F19" s="6">
        <f t="shared" si="1"/>
        <v>-47.758742194693106</v>
      </c>
      <c r="G19" s="5">
        <f t="shared" si="2"/>
        <v>17895165</v>
      </c>
      <c r="H19" s="6">
        <f t="shared" si="3"/>
        <v>46.30018970613066</v>
      </c>
    </row>
    <row r="20" spans="1:8" ht="15">
      <c r="A20" s="4" t="s">
        <v>25</v>
      </c>
      <c r="B20" s="5">
        <v>30324659</v>
      </c>
      <c r="C20" s="5">
        <v>-19972152</v>
      </c>
      <c r="D20" s="6">
        <f t="shared" si="0"/>
        <v>-65.86109344213895</v>
      </c>
      <c r="E20" s="5">
        <v>-16069309</v>
      </c>
      <c r="F20" s="6">
        <f t="shared" si="1"/>
        <v>-52.99089760580655</v>
      </c>
      <c r="G20" s="5">
        <f t="shared" si="2"/>
        <v>-5716802</v>
      </c>
      <c r="H20" s="6">
        <f t="shared" si="3"/>
        <v>-18.8519910479455</v>
      </c>
    </row>
    <row r="21" spans="1:8" ht="15">
      <c r="A21" s="4" t="s">
        <v>26</v>
      </c>
      <c r="B21" s="5">
        <v>29382265</v>
      </c>
      <c r="C21" s="5">
        <v>-697567</v>
      </c>
      <c r="D21" s="6">
        <f t="shared" si="0"/>
        <v>-2.374109007593526</v>
      </c>
      <c r="E21" s="5">
        <v>-38953591</v>
      </c>
      <c r="F21" s="6">
        <f t="shared" si="1"/>
        <v>-132.5751809807719</v>
      </c>
      <c r="G21" s="5">
        <f t="shared" si="2"/>
        <v>-10268893</v>
      </c>
      <c r="H21" s="6">
        <f t="shared" si="3"/>
        <v>-34.94928998836543</v>
      </c>
    </row>
    <row r="22" spans="1:8" ht="15">
      <c r="A22" s="4" t="s">
        <v>27</v>
      </c>
      <c r="B22" s="5">
        <v>23074729</v>
      </c>
      <c r="C22" s="5">
        <v>2209082</v>
      </c>
      <c r="D22" s="6">
        <f t="shared" si="0"/>
        <v>9.573598892537373</v>
      </c>
      <c r="E22" s="5">
        <v>-12062607</v>
      </c>
      <c r="F22" s="6">
        <f t="shared" si="1"/>
        <v>-52.276267253236206</v>
      </c>
      <c r="G22" s="5">
        <f t="shared" si="2"/>
        <v>13221204</v>
      </c>
      <c r="H22" s="6">
        <f t="shared" si="3"/>
        <v>57.29733163930116</v>
      </c>
    </row>
    <row r="23" spans="1:8" ht="15">
      <c r="A23" s="4" t="s">
        <v>28</v>
      </c>
      <c r="B23" s="5">
        <v>15376747</v>
      </c>
      <c r="C23" s="5">
        <v>-526341</v>
      </c>
      <c r="D23" s="6">
        <f t="shared" si="0"/>
        <v>-3.422967159438859</v>
      </c>
      <c r="E23" s="5">
        <v>-2134122</v>
      </c>
      <c r="F23" s="6">
        <f t="shared" si="1"/>
        <v>-13.878891289555586</v>
      </c>
      <c r="G23" s="5">
        <f t="shared" si="2"/>
        <v>12716284</v>
      </c>
      <c r="H23" s="6">
        <f t="shared" si="3"/>
        <v>82.69814155100555</v>
      </c>
    </row>
    <row r="24" spans="1:8" ht="15">
      <c r="A24" s="4" t="s">
        <v>29</v>
      </c>
      <c r="B24" s="5">
        <v>14918794</v>
      </c>
      <c r="C24" s="5">
        <v>-1566547</v>
      </c>
      <c r="D24" s="6">
        <f t="shared" si="0"/>
        <v>-10.500493538552782</v>
      </c>
      <c r="E24" s="5">
        <v>-7682014</v>
      </c>
      <c r="F24" s="6">
        <f t="shared" si="1"/>
        <v>-51.49219166106859</v>
      </c>
      <c r="G24" s="5">
        <f t="shared" si="2"/>
        <v>5670233</v>
      </c>
      <c r="H24" s="6">
        <f t="shared" si="3"/>
        <v>38.00731480037864</v>
      </c>
    </row>
    <row r="25" spans="1:8" ht="15">
      <c r="A25" s="4" t="s">
        <v>30</v>
      </c>
      <c r="B25" s="5">
        <v>8465282</v>
      </c>
      <c r="C25" s="5">
        <v>-157633</v>
      </c>
      <c r="D25" s="6">
        <f t="shared" si="0"/>
        <v>-1.8621116225070824</v>
      </c>
      <c r="E25" s="5">
        <v>-10923972</v>
      </c>
      <c r="F25" s="6">
        <f t="shared" si="1"/>
        <v>-129.04439568581415</v>
      </c>
      <c r="G25" s="5">
        <f t="shared" si="2"/>
        <v>-2616323</v>
      </c>
      <c r="H25" s="6">
        <f t="shared" si="3"/>
        <v>-30.906507308321213</v>
      </c>
    </row>
    <row r="26" spans="1:8" ht="15">
      <c r="A26" s="4" t="s">
        <v>31</v>
      </c>
      <c r="B26" s="5">
        <v>7743066</v>
      </c>
      <c r="C26" s="5">
        <v>-14182</v>
      </c>
      <c r="D26" s="6">
        <f t="shared" si="0"/>
        <v>-0.1831574211042499</v>
      </c>
      <c r="E26" s="5">
        <v>-9118732</v>
      </c>
      <c r="F26" s="6">
        <f t="shared" si="1"/>
        <v>-117.76642482448167</v>
      </c>
      <c r="G26" s="5">
        <f t="shared" si="2"/>
        <v>-1389848</v>
      </c>
      <c r="H26" s="6">
        <f t="shared" si="3"/>
        <v>-17.949582245585923</v>
      </c>
    </row>
    <row r="27" spans="1:8" ht="15">
      <c r="A27" s="4" t="s">
        <v>32</v>
      </c>
      <c r="B27" s="5">
        <v>6061931</v>
      </c>
      <c r="C27" s="5">
        <v>-50028</v>
      </c>
      <c r="D27" s="6">
        <f t="shared" si="0"/>
        <v>-0.8252815810671551</v>
      </c>
      <c r="E27" s="5">
        <v>-3215857</v>
      </c>
      <c r="F27" s="6">
        <f t="shared" si="1"/>
        <v>-53.050042964857234</v>
      </c>
      <c r="G27" s="5">
        <f t="shared" si="2"/>
        <v>2796046</v>
      </c>
      <c r="H27" s="6">
        <f t="shared" si="3"/>
        <v>46.12467545407561</v>
      </c>
    </row>
    <row r="28" spans="1:8" ht="15">
      <c r="A28" s="4" t="s">
        <v>33</v>
      </c>
      <c r="B28" s="5">
        <v>4383317</v>
      </c>
      <c r="C28" s="5">
        <v>-70804</v>
      </c>
      <c r="D28" s="6">
        <f t="shared" si="0"/>
        <v>-1.615306399240575</v>
      </c>
      <c r="E28" s="5">
        <v>-3625083</v>
      </c>
      <c r="F28" s="6">
        <f t="shared" si="1"/>
        <v>-82.70182147446785</v>
      </c>
      <c r="G28" s="5">
        <f t="shared" si="2"/>
        <v>687430</v>
      </c>
      <c r="H28" s="6">
        <f t="shared" si="3"/>
        <v>15.682872126291572</v>
      </c>
    </row>
    <row r="29" spans="1:8" ht="15">
      <c r="A29" s="4" t="s">
        <v>34</v>
      </c>
      <c r="B29" s="5">
        <v>3829505</v>
      </c>
      <c r="C29" s="5">
        <v>-2101931</v>
      </c>
      <c r="D29" s="6">
        <f t="shared" si="0"/>
        <v>-54.887798814729315</v>
      </c>
      <c r="E29" s="5">
        <v>-2096112</v>
      </c>
      <c r="F29" s="6">
        <f t="shared" si="1"/>
        <v>-54.7358470611737</v>
      </c>
      <c r="G29" s="5">
        <f t="shared" si="2"/>
        <v>-368538</v>
      </c>
      <c r="H29" s="6">
        <f t="shared" si="3"/>
        <v>-9.623645875903021</v>
      </c>
    </row>
    <row r="30" spans="1:8" ht="15">
      <c r="A30" s="4" t="s">
        <v>35</v>
      </c>
      <c r="B30" s="5">
        <v>2688309</v>
      </c>
      <c r="C30" s="5">
        <v>68</v>
      </c>
      <c r="D30" s="6">
        <f t="shared" si="0"/>
        <v>0.002529471128504945</v>
      </c>
      <c r="E30" s="5">
        <v>-70265</v>
      </c>
      <c r="F30" s="6">
        <f t="shared" si="1"/>
        <v>-2.613724835947058</v>
      </c>
      <c r="G30" s="5">
        <f t="shared" si="2"/>
        <v>2618112</v>
      </c>
      <c r="H30" s="6">
        <f t="shared" si="3"/>
        <v>97.38880463518144</v>
      </c>
    </row>
    <row r="31" spans="1:8" ht="15">
      <c r="A31" s="4" t="s">
        <v>36</v>
      </c>
      <c r="B31" s="5">
        <v>2269897</v>
      </c>
      <c r="C31" s="5">
        <v>21832</v>
      </c>
      <c r="D31" s="6">
        <f t="shared" si="0"/>
        <v>0.9618057559439922</v>
      </c>
      <c r="E31" s="5">
        <v>-1755443</v>
      </c>
      <c r="F31" s="6">
        <f t="shared" si="1"/>
        <v>-77.33579981822963</v>
      </c>
      <c r="G31" s="5">
        <f t="shared" si="2"/>
        <v>536286</v>
      </c>
      <c r="H31" s="6">
        <f t="shared" si="3"/>
        <v>23.626005937714353</v>
      </c>
    </row>
    <row r="32" spans="1:8" ht="15">
      <c r="A32" s="4" t="s">
        <v>37</v>
      </c>
      <c r="B32" s="5">
        <v>854686</v>
      </c>
      <c r="C32" s="5">
        <v>-843227</v>
      </c>
      <c r="D32" s="6">
        <f t="shared" si="0"/>
        <v>-98.65927369817688</v>
      </c>
      <c r="E32" s="5">
        <v>-88441</v>
      </c>
      <c r="F32" s="6">
        <f t="shared" si="1"/>
        <v>-10.347776844361555</v>
      </c>
      <c r="G32" s="5">
        <f t="shared" si="2"/>
        <v>-76982</v>
      </c>
      <c r="H32" s="6">
        <f t="shared" si="3"/>
        <v>-9.00705054253843</v>
      </c>
    </row>
    <row r="33" spans="1:8" ht="15">
      <c r="A33" s="4" t="s">
        <v>38</v>
      </c>
      <c r="B33" s="5">
        <v>712992</v>
      </c>
      <c r="C33" s="5">
        <v>-10884</v>
      </c>
      <c r="D33" s="6">
        <f t="shared" si="0"/>
        <v>-1.5265248417934563</v>
      </c>
      <c r="E33" s="5">
        <v>-213453</v>
      </c>
      <c r="F33" s="6">
        <f t="shared" si="1"/>
        <v>-29.93764305910866</v>
      </c>
      <c r="G33" s="5">
        <f t="shared" si="2"/>
        <v>488655</v>
      </c>
      <c r="H33" s="6">
        <f t="shared" si="3"/>
        <v>68.53583209909789</v>
      </c>
    </row>
    <row r="34" spans="1:8" ht="15">
      <c r="A34" s="4" t="s">
        <v>39</v>
      </c>
      <c r="B34" s="5">
        <v>678744</v>
      </c>
      <c r="C34" s="5">
        <v>-21385</v>
      </c>
      <c r="D34" s="6">
        <f t="shared" si="0"/>
        <v>-3.150672418467051</v>
      </c>
      <c r="E34" s="5">
        <v>-442236</v>
      </c>
      <c r="F34" s="6">
        <f t="shared" si="1"/>
        <v>-65.15505109437431</v>
      </c>
      <c r="G34" s="5">
        <f t="shared" si="2"/>
        <v>215123</v>
      </c>
      <c r="H34" s="6">
        <f t="shared" si="3"/>
        <v>31.694276487158636</v>
      </c>
    </row>
    <row r="35" spans="1:8" ht="15">
      <c r="A35" s="4" t="s">
        <v>40</v>
      </c>
      <c r="B35" s="5">
        <v>565585</v>
      </c>
      <c r="C35" s="5">
        <v>-394130</v>
      </c>
      <c r="D35" s="6">
        <f t="shared" si="0"/>
        <v>-69.68537001511709</v>
      </c>
      <c r="E35" s="5">
        <v>-381468</v>
      </c>
      <c r="F35" s="6">
        <f t="shared" si="1"/>
        <v>-67.44662605974345</v>
      </c>
      <c r="G35" s="5">
        <f t="shared" si="2"/>
        <v>-210013</v>
      </c>
      <c r="H35" s="6">
        <f t="shared" si="3"/>
        <v>-37.13199607486054</v>
      </c>
    </row>
    <row r="36" spans="1:8" ht="15">
      <c r="A36" s="4" t="s">
        <v>41</v>
      </c>
      <c r="B36" s="5">
        <v>512357</v>
      </c>
      <c r="C36" s="5">
        <v>-288378</v>
      </c>
      <c r="D36" s="6">
        <f t="shared" si="0"/>
        <v>-56.28458282018202</v>
      </c>
      <c r="E36" s="5">
        <v>-610265</v>
      </c>
      <c r="F36" s="6">
        <f t="shared" si="1"/>
        <v>-119.10933196970082</v>
      </c>
      <c r="G36" s="5">
        <f t="shared" si="2"/>
        <v>-386286</v>
      </c>
      <c r="H36" s="6">
        <f t="shared" si="3"/>
        <v>-75.39391478988283</v>
      </c>
    </row>
    <row r="37" spans="1:8" ht="15">
      <c r="A37" s="4" t="s">
        <v>42</v>
      </c>
      <c r="B37" s="5">
        <v>386709</v>
      </c>
      <c r="C37" s="5">
        <v>-165545</v>
      </c>
      <c r="D37" s="6">
        <f t="shared" si="0"/>
        <v>-42.80867525710547</v>
      </c>
      <c r="E37" s="5">
        <v>-218646</v>
      </c>
      <c r="F37" s="6">
        <f t="shared" si="1"/>
        <v>-56.54018913446544</v>
      </c>
      <c r="G37" s="5">
        <f t="shared" si="2"/>
        <v>2518</v>
      </c>
      <c r="H37" s="6">
        <f t="shared" si="3"/>
        <v>0.6511356084290771</v>
      </c>
    </row>
    <row r="38" spans="1:8" ht="15">
      <c r="A38" s="4" t="s">
        <v>43</v>
      </c>
      <c r="B38" s="5">
        <v>347196</v>
      </c>
      <c r="C38" s="5">
        <v>-258058</v>
      </c>
      <c r="D38" s="6">
        <f t="shared" si="0"/>
        <v>-74.32631712346917</v>
      </c>
      <c r="E38" s="5">
        <v>-94024</v>
      </c>
      <c r="F38" s="6">
        <f t="shared" si="1"/>
        <v>-27.08095715388426</v>
      </c>
      <c r="G38" s="5">
        <f t="shared" si="2"/>
        <v>-4886</v>
      </c>
      <c r="H38" s="6">
        <f t="shared" si="3"/>
        <v>-1.4072742773534257</v>
      </c>
    </row>
    <row r="39" spans="1:8" ht="15">
      <c r="A39" s="4" t="s">
        <v>44</v>
      </c>
      <c r="B39" s="5">
        <v>333631</v>
      </c>
      <c r="C39" s="5">
        <v>-184359</v>
      </c>
      <c r="D39" s="6">
        <f t="shared" si="0"/>
        <v>-55.25835428961937</v>
      </c>
      <c r="E39" s="5">
        <v>-201152</v>
      </c>
      <c r="F39" s="6">
        <f t="shared" si="1"/>
        <v>-60.291759458803284</v>
      </c>
      <c r="G39" s="5">
        <f t="shared" si="2"/>
        <v>-51880</v>
      </c>
      <c r="H39" s="6">
        <f t="shared" si="3"/>
        <v>-15.550113748422659</v>
      </c>
    </row>
    <row r="40" spans="1:8" ht="15">
      <c r="A40" s="4" t="s">
        <v>45</v>
      </c>
      <c r="B40" s="5">
        <v>281784</v>
      </c>
      <c r="C40" s="5">
        <v>-46670</v>
      </c>
      <c r="D40" s="6">
        <f t="shared" si="0"/>
        <v>-16.562331431167134</v>
      </c>
      <c r="E40" s="5">
        <v>-141221</v>
      </c>
      <c r="F40" s="6">
        <f t="shared" si="1"/>
        <v>-50.11675609686852</v>
      </c>
      <c r="G40" s="5">
        <f t="shared" si="2"/>
        <v>93893</v>
      </c>
      <c r="H40" s="6">
        <f t="shared" si="3"/>
        <v>33.32091247196434</v>
      </c>
    </row>
    <row r="41" spans="1:8" ht="15">
      <c r="A41" s="4" t="s">
        <v>46</v>
      </c>
      <c r="B41" s="5">
        <v>244028</v>
      </c>
      <c r="C41" s="5">
        <v>-8304</v>
      </c>
      <c r="D41" s="6">
        <f t="shared" si="0"/>
        <v>-3.4028881931581623</v>
      </c>
      <c r="E41" s="5">
        <v>-132225</v>
      </c>
      <c r="F41" s="6">
        <f t="shared" si="1"/>
        <v>-54.18435589358598</v>
      </c>
      <c r="G41" s="5">
        <f t="shared" si="2"/>
        <v>103499</v>
      </c>
      <c r="H41" s="6">
        <f t="shared" si="3"/>
        <v>42.41275591325586</v>
      </c>
    </row>
    <row r="42" spans="1:8" ht="15">
      <c r="A42" s="4" t="s">
        <v>47</v>
      </c>
      <c r="B42" s="5">
        <v>224216</v>
      </c>
      <c r="C42" s="5">
        <v>-34770</v>
      </c>
      <c r="D42" s="6">
        <f t="shared" si="0"/>
        <v>-15.507367895243874</v>
      </c>
      <c r="E42" s="5">
        <v>-163262</v>
      </c>
      <c r="F42" s="6">
        <f t="shared" si="1"/>
        <v>-72.81460734291933</v>
      </c>
      <c r="G42" s="5">
        <f t="shared" si="2"/>
        <v>26184</v>
      </c>
      <c r="H42" s="6">
        <f t="shared" si="3"/>
        <v>11.6780247618368</v>
      </c>
    </row>
    <row r="43" spans="1:8" ht="15">
      <c r="A43" s="4" t="s">
        <v>48</v>
      </c>
      <c r="B43" s="5">
        <v>215358</v>
      </c>
      <c r="C43" s="5">
        <v>-40604</v>
      </c>
      <c r="D43" s="6">
        <f t="shared" si="0"/>
        <v>-18.85418698167702</v>
      </c>
      <c r="E43" s="5">
        <v>-288947</v>
      </c>
      <c r="F43" s="6">
        <f t="shared" si="1"/>
        <v>-134.1705439315001</v>
      </c>
      <c r="G43" s="5">
        <f t="shared" si="2"/>
        <v>-114193</v>
      </c>
      <c r="H43" s="6">
        <f t="shared" si="3"/>
        <v>-53.02473091317713</v>
      </c>
    </row>
    <row r="44" spans="1:8" ht="15">
      <c r="A44" s="4" t="s">
        <v>49</v>
      </c>
      <c r="B44" s="5">
        <v>180551</v>
      </c>
      <c r="C44" s="5">
        <v>3390</v>
      </c>
      <c r="D44" s="6">
        <f t="shared" si="0"/>
        <v>1.877585834473362</v>
      </c>
      <c r="E44" s="5">
        <v>-323573</v>
      </c>
      <c r="F44" s="6">
        <f t="shared" si="1"/>
        <v>-179.214183250162</v>
      </c>
      <c r="G44" s="5">
        <f t="shared" si="2"/>
        <v>-139632</v>
      </c>
      <c r="H44" s="6">
        <f t="shared" si="3"/>
        <v>-77.33659741568864</v>
      </c>
    </row>
    <row r="45" spans="1:8" ht="15">
      <c r="A45" s="4" t="s">
        <v>50</v>
      </c>
      <c r="B45" s="5">
        <v>161574</v>
      </c>
      <c r="C45" s="5">
        <v>-11315</v>
      </c>
      <c r="D45" s="6">
        <f t="shared" si="0"/>
        <v>-7.002983153230099</v>
      </c>
      <c r="E45" s="5">
        <v>-100955</v>
      </c>
      <c r="F45" s="6">
        <f t="shared" si="1"/>
        <v>-62.48220629556735</v>
      </c>
      <c r="G45" s="5">
        <f t="shared" si="2"/>
        <v>49304</v>
      </c>
      <c r="H45" s="6">
        <f t="shared" si="3"/>
        <v>30.514810551202544</v>
      </c>
    </row>
    <row r="46" spans="1:8" ht="15">
      <c r="A46" s="4" t="s">
        <v>51</v>
      </c>
      <c r="B46" s="5">
        <v>101054</v>
      </c>
      <c r="C46" s="5">
        <v>-2015</v>
      </c>
      <c r="D46" s="6">
        <f t="shared" si="0"/>
        <v>-1.9939834148079243</v>
      </c>
      <c r="E46" s="5">
        <v>-163591</v>
      </c>
      <c r="F46" s="6">
        <f t="shared" si="1"/>
        <v>-161.88473489421497</v>
      </c>
      <c r="G46" s="5">
        <f t="shared" si="2"/>
        <v>-64552</v>
      </c>
      <c r="H46" s="6">
        <f t="shared" si="3"/>
        <v>-63.8787183090229</v>
      </c>
    </row>
    <row r="47" spans="1:8" ht="15">
      <c r="A47" s="4" t="s">
        <v>52</v>
      </c>
      <c r="B47" s="5">
        <v>95389</v>
      </c>
      <c r="C47" s="5">
        <v>-50597</v>
      </c>
      <c r="D47" s="6">
        <f t="shared" si="0"/>
        <v>-53.04280367757288</v>
      </c>
      <c r="E47" s="5">
        <v>-63721</v>
      </c>
      <c r="F47" s="6">
        <f t="shared" si="1"/>
        <v>-66.80120349306524</v>
      </c>
      <c r="G47" s="5">
        <f t="shared" si="2"/>
        <v>-18929</v>
      </c>
      <c r="H47" s="6">
        <f t="shared" si="3"/>
        <v>-19.844007170638122</v>
      </c>
    </row>
    <row r="48" spans="1:8" ht="15">
      <c r="A48" s="4" t="s">
        <v>53</v>
      </c>
      <c r="B48" s="5">
        <v>92186</v>
      </c>
      <c r="C48" s="5">
        <v>17601</v>
      </c>
      <c r="D48" s="6">
        <f t="shared" si="0"/>
        <v>19.09292083396611</v>
      </c>
      <c r="E48" s="5">
        <v>-16406</v>
      </c>
      <c r="F48" s="6">
        <f t="shared" si="1"/>
        <v>-17.796628555312086</v>
      </c>
      <c r="G48" s="5">
        <f t="shared" si="2"/>
        <v>93381</v>
      </c>
      <c r="H48" s="6">
        <f t="shared" si="3"/>
        <v>101.29629227865402</v>
      </c>
    </row>
    <row r="49" spans="1:8" ht="15">
      <c r="A49" s="4" t="s">
        <v>54</v>
      </c>
      <c r="B49" s="5">
        <v>83421</v>
      </c>
      <c r="C49" s="5">
        <v>2764</v>
      </c>
      <c r="D49" s="6">
        <f t="shared" si="0"/>
        <v>3.3133143932582922</v>
      </c>
      <c r="E49" s="5">
        <v>-13922</v>
      </c>
      <c r="F49" s="6">
        <f t="shared" si="1"/>
        <v>-16.688843336809676</v>
      </c>
      <c r="G49" s="5">
        <f t="shared" si="2"/>
        <v>72263</v>
      </c>
      <c r="H49" s="6">
        <f t="shared" si="3"/>
        <v>86.62447105644861</v>
      </c>
    </row>
    <row r="50" spans="1:8" ht="15">
      <c r="A50" s="4" t="s">
        <v>55</v>
      </c>
      <c r="B50" s="5">
        <v>52407</v>
      </c>
      <c r="C50" s="5">
        <v>-21359</v>
      </c>
      <c r="D50" s="6">
        <f t="shared" si="0"/>
        <v>-40.75600587707749</v>
      </c>
      <c r="E50" s="5">
        <v>-146337</v>
      </c>
      <c r="F50" s="6">
        <f t="shared" si="1"/>
        <v>-279.2317820138531</v>
      </c>
      <c r="G50" s="5">
        <f t="shared" si="2"/>
        <v>-115289</v>
      </c>
      <c r="H50" s="6">
        <f t="shared" si="3"/>
        <v>-219.9877878909306</v>
      </c>
    </row>
    <row r="51" spans="1:8" ht="15">
      <c r="A51" s="4" t="s">
        <v>56</v>
      </c>
      <c r="B51" s="5">
        <v>35681</v>
      </c>
      <c r="C51" s="5">
        <v>-2320</v>
      </c>
      <c r="D51" s="6">
        <f t="shared" si="0"/>
        <v>-6.502059919845296</v>
      </c>
      <c r="E51" s="5">
        <v>-12908</v>
      </c>
      <c r="F51" s="6">
        <f t="shared" si="1"/>
        <v>-36.17611614024271</v>
      </c>
      <c r="G51" s="5">
        <f t="shared" si="2"/>
        <v>20453</v>
      </c>
      <c r="H51" s="6">
        <f t="shared" si="3"/>
        <v>57.321823939912</v>
      </c>
    </row>
    <row r="52" spans="1:8" ht="15">
      <c r="A52" s="4" t="s">
        <v>57</v>
      </c>
      <c r="B52" s="5">
        <v>18241</v>
      </c>
      <c r="C52" s="5">
        <v>-11869</v>
      </c>
      <c r="D52" s="6">
        <f t="shared" si="0"/>
        <v>-65.06770462145715</v>
      </c>
      <c r="E52" s="5">
        <v>-4609</v>
      </c>
      <c r="F52" s="6">
        <f t="shared" si="1"/>
        <v>-25.267255084699304</v>
      </c>
      <c r="G52" s="5">
        <f t="shared" si="2"/>
        <v>1763</v>
      </c>
      <c r="H52" s="6">
        <f t="shared" si="3"/>
        <v>9.66504029384354</v>
      </c>
    </row>
    <row r="53" spans="1:8" ht="15">
      <c r="A53" s="4" t="s">
        <v>58</v>
      </c>
      <c r="B53" s="5">
        <v>17731</v>
      </c>
      <c r="C53" s="5">
        <v>-5366</v>
      </c>
      <c r="D53" s="6">
        <f t="shared" si="0"/>
        <v>-30.263380519993234</v>
      </c>
      <c r="E53" s="5">
        <v>-21704</v>
      </c>
      <c r="F53" s="6">
        <f t="shared" si="1"/>
        <v>-122.40708363882466</v>
      </c>
      <c r="G53" s="5">
        <f t="shared" si="2"/>
        <v>-9339</v>
      </c>
      <c r="H53" s="6">
        <f t="shared" si="3"/>
        <v>-52.670464158817886</v>
      </c>
    </row>
    <row r="54" spans="1:8" ht="15">
      <c r="A54" s="4" t="s">
        <v>59</v>
      </c>
      <c r="B54" s="5">
        <v>14047</v>
      </c>
      <c r="C54" s="5">
        <v>-918</v>
      </c>
      <c r="D54" s="6">
        <f t="shared" si="0"/>
        <v>-6.53520324624475</v>
      </c>
      <c r="E54" s="5">
        <v>-14354</v>
      </c>
      <c r="F54" s="6">
        <f t="shared" si="1"/>
        <v>-102.18552003986616</v>
      </c>
      <c r="G54" s="5">
        <f t="shared" si="2"/>
        <v>-1225</v>
      </c>
      <c r="H54" s="6">
        <f t="shared" si="3"/>
        <v>-8.720723286110914</v>
      </c>
    </row>
    <row r="55" spans="1:8" ht="15">
      <c r="A55" s="4" t="s">
        <v>60</v>
      </c>
      <c r="B55" s="5">
        <v>14009</v>
      </c>
      <c r="C55" s="5">
        <v>-3963</v>
      </c>
      <c r="D55" s="6">
        <f t="shared" si="0"/>
        <v>-28.28895709900778</v>
      </c>
      <c r="E55" s="5">
        <v>-6988</v>
      </c>
      <c r="F55" s="6">
        <f t="shared" si="1"/>
        <v>-49.882218573774004</v>
      </c>
      <c r="G55" s="5">
        <f t="shared" si="2"/>
        <v>3058</v>
      </c>
      <c r="H55" s="6">
        <f t="shared" si="3"/>
        <v>21.828824327218214</v>
      </c>
    </row>
    <row r="56" spans="1:8" ht="15">
      <c r="A56" s="4" t="s">
        <v>61</v>
      </c>
      <c r="B56" s="5">
        <v>9882</v>
      </c>
      <c r="C56" s="5">
        <v>1896</v>
      </c>
      <c r="D56" s="6">
        <f t="shared" si="0"/>
        <v>19.186399514268366</v>
      </c>
      <c r="E56" s="5">
        <v>-6102</v>
      </c>
      <c r="F56" s="6">
        <f t="shared" si="1"/>
        <v>-61.74863387978142</v>
      </c>
      <c r="G56" s="5">
        <f t="shared" si="2"/>
        <v>5676</v>
      </c>
      <c r="H56" s="6">
        <f t="shared" si="3"/>
        <v>57.43776563448695</v>
      </c>
    </row>
    <row r="57" spans="1:8" ht="15">
      <c r="A57" s="4" t="s">
        <v>62</v>
      </c>
      <c r="B57" s="5">
        <v>9733</v>
      </c>
      <c r="C57" s="5">
        <v>0</v>
      </c>
      <c r="D57" s="6">
        <f t="shared" si="0"/>
        <v>0</v>
      </c>
      <c r="E57" s="5">
        <v>-3974</v>
      </c>
      <c r="F57" s="6">
        <f t="shared" si="1"/>
        <v>-40.830165416623856</v>
      </c>
      <c r="G57" s="5">
        <f t="shared" si="2"/>
        <v>5759</v>
      </c>
      <c r="H57" s="6">
        <f t="shared" si="3"/>
        <v>59.169834583376144</v>
      </c>
    </row>
    <row r="58" spans="1:8" ht="15">
      <c r="A58" s="4" t="s">
        <v>63</v>
      </c>
      <c r="B58" s="5">
        <v>8333</v>
      </c>
      <c r="C58" s="5">
        <v>-348</v>
      </c>
      <c r="D58" s="6">
        <f t="shared" si="0"/>
        <v>-4.176167046681868</v>
      </c>
      <c r="E58" s="5">
        <v>0</v>
      </c>
      <c r="F58" s="6">
        <f t="shared" si="1"/>
        <v>0</v>
      </c>
      <c r="G58" s="5">
        <f t="shared" si="2"/>
        <v>7985</v>
      </c>
      <c r="H58" s="6">
        <f t="shared" si="3"/>
        <v>95.82383295331813</v>
      </c>
    </row>
    <row r="59" spans="1:8" ht="15">
      <c r="A59" s="4" t="s">
        <v>64</v>
      </c>
      <c r="B59" s="5">
        <v>4104</v>
      </c>
      <c r="C59" s="5">
        <v>70677</v>
      </c>
      <c r="D59" s="6">
        <f t="shared" si="0"/>
        <v>1722.1491228070174</v>
      </c>
      <c r="E59" s="5">
        <v>-2113</v>
      </c>
      <c r="F59" s="6">
        <f t="shared" si="1"/>
        <v>-51.48635477582846</v>
      </c>
      <c r="G59" s="5">
        <f t="shared" si="2"/>
        <v>72668</v>
      </c>
      <c r="H59" s="6">
        <f t="shared" si="3"/>
        <v>1770.662768031189</v>
      </c>
    </row>
    <row r="60" spans="1:8" ht="15">
      <c r="A60" s="4" t="s">
        <v>65</v>
      </c>
      <c r="B60" s="5">
        <v>3626</v>
      </c>
      <c r="C60" s="5">
        <v>0</v>
      </c>
      <c r="D60" s="6">
        <f t="shared" si="0"/>
        <v>0</v>
      </c>
      <c r="E60" s="5">
        <v>0</v>
      </c>
      <c r="F60" s="6">
        <f t="shared" si="1"/>
        <v>0</v>
      </c>
      <c r="G60" s="5">
        <f t="shared" si="2"/>
        <v>3626</v>
      </c>
      <c r="H60" s="6">
        <f t="shared" si="3"/>
        <v>100</v>
      </c>
    </row>
    <row r="61" spans="1:8" ht="15">
      <c r="A61" s="4" t="s">
        <v>66</v>
      </c>
      <c r="B61" s="5">
        <v>2844</v>
      </c>
      <c r="C61" s="5">
        <v>-253</v>
      </c>
      <c r="D61" s="6">
        <f t="shared" si="0"/>
        <v>-8.89592123769339</v>
      </c>
      <c r="E61" s="5">
        <v>-9919</v>
      </c>
      <c r="F61" s="6">
        <f t="shared" si="1"/>
        <v>-348.76933895921235</v>
      </c>
      <c r="G61" s="5">
        <f t="shared" si="2"/>
        <v>-7328</v>
      </c>
      <c r="H61" s="6">
        <f t="shared" si="3"/>
        <v>-257.66526019690576</v>
      </c>
    </row>
    <row r="62" spans="1:8" ht="15">
      <c r="A62" s="4" t="s">
        <v>67</v>
      </c>
      <c r="B62" s="5">
        <v>2725</v>
      </c>
      <c r="C62" s="5">
        <v>-36</v>
      </c>
      <c r="D62" s="6">
        <f t="shared" si="0"/>
        <v>-1.3211009174311927</v>
      </c>
      <c r="E62" s="5">
        <v>-1847</v>
      </c>
      <c r="F62" s="6">
        <f t="shared" si="1"/>
        <v>-67.77981651376147</v>
      </c>
      <c r="G62" s="5">
        <f t="shared" si="2"/>
        <v>842</v>
      </c>
      <c r="H62" s="6">
        <f t="shared" si="3"/>
        <v>30.89908256880734</v>
      </c>
    </row>
    <row r="63" spans="1:8" ht="15">
      <c r="A63" s="4" t="s">
        <v>68</v>
      </c>
      <c r="B63" s="5">
        <v>1818</v>
      </c>
      <c r="C63" s="5">
        <v>0</v>
      </c>
      <c r="D63" s="6">
        <f t="shared" si="0"/>
        <v>0</v>
      </c>
      <c r="E63" s="5">
        <v>-44604</v>
      </c>
      <c r="F63" s="6">
        <f t="shared" si="1"/>
        <v>-2453.4653465346532</v>
      </c>
      <c r="G63" s="5">
        <f t="shared" si="2"/>
        <v>-42786</v>
      </c>
      <c r="H63" s="6">
        <f t="shared" si="3"/>
        <v>-2353.4653465346532</v>
      </c>
    </row>
    <row r="64" spans="1:8" ht="15">
      <c r="A64" s="4" t="s">
        <v>69</v>
      </c>
      <c r="B64" s="5">
        <v>736</v>
      </c>
      <c r="C64" s="5">
        <v>-7</v>
      </c>
      <c r="D64" s="6">
        <f t="shared" si="0"/>
        <v>-0.9510869565217392</v>
      </c>
      <c r="E64" s="5">
        <v>0</v>
      </c>
      <c r="F64" s="6">
        <f t="shared" si="1"/>
        <v>0</v>
      </c>
      <c r="G64" s="5">
        <f t="shared" si="2"/>
        <v>729</v>
      </c>
      <c r="H64" s="6">
        <f t="shared" si="3"/>
        <v>99.04891304347827</v>
      </c>
    </row>
    <row r="65" spans="1:8" ht="15">
      <c r="A65" s="4" t="s">
        <v>70</v>
      </c>
      <c r="B65" s="5">
        <v>51</v>
      </c>
      <c r="C65" s="5">
        <v>-1</v>
      </c>
      <c r="D65" s="6">
        <f t="shared" si="0"/>
        <v>-1.9607843137254901</v>
      </c>
      <c r="E65" s="5">
        <v>-2</v>
      </c>
      <c r="F65" s="6">
        <f t="shared" si="1"/>
        <v>-3.9215686274509802</v>
      </c>
      <c r="G65" s="5">
        <f t="shared" si="2"/>
        <v>48</v>
      </c>
      <c r="H65" s="6">
        <f t="shared" si="3"/>
        <v>94.11764705882352</v>
      </c>
    </row>
    <row r="66" spans="1:8" ht="15">
      <c r="A66" s="7" t="s">
        <v>71</v>
      </c>
      <c r="B66" s="8">
        <v>4144772258</v>
      </c>
      <c r="C66" s="8">
        <v>-588081203</v>
      </c>
      <c r="D66" s="9">
        <v>-14.18850461240469</v>
      </c>
      <c r="E66" s="8">
        <v>-3559655632</v>
      </c>
      <c r="F66" s="9">
        <v>-85.88302107864571</v>
      </c>
      <c r="G66" s="8">
        <v>-2964577</v>
      </c>
      <c r="H66" s="9">
        <v>-0.0715256910504056</v>
      </c>
    </row>
    <row r="67" spans="1:8" ht="15">
      <c r="A67" s="12" t="s">
        <v>72</v>
      </c>
      <c r="B67" s="12"/>
      <c r="C67" s="12"/>
      <c r="D67" s="12"/>
      <c r="E67" s="12"/>
      <c r="F67" s="12"/>
      <c r="G67" s="12"/>
      <c r="H67" s="12"/>
    </row>
  </sheetData>
  <autoFilter ref="A2:H65">
    <sortState ref="A3:H67">
      <sortCondition descending="1" sortBy="value" ref="B3:B67"/>
    </sortState>
  </autoFilter>
  <mergeCells count="2">
    <mergeCell ref="A1:H1"/>
    <mergeCell ref="A67:H6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Microsoft Office User</cp:lastModifiedBy>
  <dcterms:created xsi:type="dcterms:W3CDTF">2022-02-18T16:06:43Z</dcterms:created>
  <dcterms:modified xsi:type="dcterms:W3CDTF">2022-02-27T01:07:16Z</dcterms:modified>
  <cp:category/>
  <cp:version/>
  <cp:contentType/>
  <cp:contentStatus/>
</cp:coreProperties>
</file>